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ocuments\SIIES\02 PLANEACIÓN\INDICADORES PP Y FAM\2023\PUBLICACION TRIMESTRE 4\"/>
    </mc:Choice>
  </mc:AlternateContent>
  <bookViews>
    <workbookView xWindow="-120" yWindow="-120" windowWidth="20730" windowHeight="11160" tabRatio="500"/>
  </bookViews>
  <sheets>
    <sheet name="INDICADORES FAM" sheetId="13" r:id="rId1"/>
    <sheet name="HISTORICO" sheetId="14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0" i="13" l="1"/>
  <c r="R19" i="13"/>
  <c r="R15" i="13"/>
  <c r="R14" i="13"/>
  <c r="R13" i="13"/>
  <c r="R11" i="13"/>
  <c r="R10" i="13"/>
  <c r="R9" i="13"/>
  <c r="R8" i="13"/>
  <c r="U42" i="13" l="1"/>
  <c r="U41" i="13"/>
  <c r="U40" i="13"/>
  <c r="U38" i="13"/>
  <c r="U37" i="13"/>
  <c r="U36" i="13"/>
  <c r="U35" i="13"/>
  <c r="U34" i="13"/>
  <c r="H10" i="14" l="1"/>
  <c r="O42" i="13" l="1"/>
  <c r="R42" i="13" s="1"/>
  <c r="L42" i="13"/>
  <c r="I42" i="13"/>
  <c r="F42" i="13"/>
  <c r="O41" i="13"/>
  <c r="R41" i="13" s="1"/>
  <c r="L41" i="13"/>
  <c r="I41" i="13"/>
  <c r="F41" i="13"/>
  <c r="O40" i="13"/>
  <c r="R40" i="13" s="1"/>
  <c r="O39" i="13"/>
  <c r="R39" i="13" s="1"/>
  <c r="O38" i="13"/>
  <c r="R38" i="13" s="1"/>
  <c r="O37" i="13" l="1"/>
  <c r="R37" i="13" s="1"/>
  <c r="O36" i="13"/>
  <c r="R36" i="13" s="1"/>
  <c r="O35" i="13"/>
  <c r="R35" i="13" s="1"/>
  <c r="O34" i="13"/>
  <c r="R34" i="13" s="1"/>
</calcChain>
</file>

<file path=xl/comments1.xml><?xml version="1.0" encoding="utf-8"?>
<comments xmlns="http://schemas.openxmlformats.org/spreadsheetml/2006/main">
  <authors>
    <author>Usuario</author>
  </authors>
  <commentList>
    <comment ref="C2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ITS
5 UT
1 UPY
1 ITM
1 IT CONKAL
1 IT TIZIMIN
1 CRODE
UADY 5 CAMPUS
6 ESCUELAS NORMALES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ITS
5 UT
1 UPY
1 ITM
1 IT CONKAL
1 IT TIZIMIN
1 CRODE
UADY 5 CAMPUS
6 ESCUELAS NORMALES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ITS
5 UT
1 UPY
1 ITM
1 IT CONKAL
1 IT TIZIMIN
1 CRODE
UADY 5 CAMPUS
6 ESCUELAS NORMALES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ITS
5 UT
1 UPY
1 ITM
1 IT CONKAL
1 IT TIZIMIN
1 CRODE
UADY 5 CAMPUS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 UT
1 UPY
1 ITM
1 IT CONKAL
1 IT TIZIMIN
1 CRODE
UADY 5 CAMPUS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 UT
1 UPY
1 ITM
1 IT CONKAL
1 IT TIZIMIN
1 CRODE
UADY 5 CAMPUS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 UT
1 UPY
1 ITM
1 IT CONKAL
1 IT TIZIMIN
1 CRODE
UADY 5 CAMPUS</t>
        </r>
      </text>
    </comment>
  </commentList>
</comments>
</file>

<file path=xl/sharedStrings.xml><?xml version="1.0" encoding="utf-8"?>
<sst xmlns="http://schemas.openxmlformats.org/spreadsheetml/2006/main" count="180" uniqueCount="80">
  <si>
    <t>Gestión</t>
  </si>
  <si>
    <t>Estratégico</t>
  </si>
  <si>
    <t>Indicador</t>
  </si>
  <si>
    <t>Método de Calculo</t>
  </si>
  <si>
    <t>Tipo de indicadores</t>
  </si>
  <si>
    <t>Porcentaje de proyectos aprobados de instituciones de educación superior en la categoría de rehabilitación y/o mantenimiento para ser financiados por el FAM Infraestructura Educativa</t>
  </si>
  <si>
    <t>Porcentaje de proyectos aprobados de instituciones de educación superior en la categoría de equipamiento para ser financiados por el FAM Infraestructura Educativa</t>
  </si>
  <si>
    <t>Porcentaje de proyectos aprobados de instituciones de educación superior en la categoría de construcción para ser financiados por el FAM Infraestructura Educativa</t>
  </si>
  <si>
    <t>Anual</t>
  </si>
  <si>
    <t>Priodicidad</t>
  </si>
  <si>
    <t>NUMERADOR</t>
  </si>
  <si>
    <t>DENOMINADOR</t>
  </si>
  <si>
    <t>TRIMESTRE I</t>
  </si>
  <si>
    <t>TRIMESTRE II</t>
  </si>
  <si>
    <t>TRIMESTRE III</t>
  </si>
  <si>
    <t>TRIMESTRE IV</t>
  </si>
  <si>
    <t>AVANCE</t>
  </si>
  <si>
    <t>META ALCANZADA</t>
  </si>
  <si>
    <t>VARIABLE</t>
  </si>
  <si>
    <t>CANTIDAD</t>
  </si>
  <si>
    <t>AUTORIZACIÓN</t>
  </si>
  <si>
    <t>INSTITUCIÓN DE EDUCACIÓN SUPERIOR</t>
  </si>
  <si>
    <t>Total de proyectos solicitados en la categoría de construcción en educación superior</t>
  </si>
  <si>
    <t>ESTATUS TRIMESTRE 1</t>
  </si>
  <si>
    <t>ESTATUS TRIMESTRE 4</t>
  </si>
  <si>
    <t>ESTATUS TRIMESTRE 2</t>
  </si>
  <si>
    <t>ESTATUS TRIMESTRE 3</t>
  </si>
  <si>
    <t>REALIZADO EN EL PERIODO</t>
  </si>
  <si>
    <t>Número de proyectos aprobados en instituciones de educación superior en la categoría de rehabilitación y/o mantenimiento para ser financiados por el FAM Infraestructura Educativa en el año t</t>
  </si>
  <si>
    <t>Total de proyectos solicitados en la categoría de rehabilitación y/o mantenimiento en educación superior en el año t</t>
  </si>
  <si>
    <t xml:space="preserve">Número de proyectos aprobados en instituciones de educación superior en la categoría de equipamiento para ser financiados por el FAM Infraestructura Educativa en el año t </t>
  </si>
  <si>
    <t>Total de proyectos solicitados en la categoría de equipamiento en educación superior en el año t</t>
  </si>
  <si>
    <t>Número de planteles y/o escuelas de educación superior con recursos del Fondo de Aportaciones Múltiples en el periodo t</t>
  </si>
  <si>
    <t>Total de planteles y/o escuelas de educación superior del estado</t>
  </si>
  <si>
    <t>Número de proyectos aprobados en instituciones de educación superior en la categoría de construcción  para ser financiados por el FAM Infraestructura Educativa</t>
  </si>
  <si>
    <t>Sentido</t>
  </si>
  <si>
    <t>Ascendente</t>
  </si>
  <si>
    <r>
      <t xml:space="preserve">Número de planteles y/o escuelas de educación superior beneficiados con recursos del Fondo de Aportaciones Múltiples </t>
    </r>
    <r>
      <rPr>
        <b/>
        <sz val="10"/>
        <color theme="1"/>
        <rFont val="Barlow"/>
      </rPr>
      <t xml:space="preserve">que incrementan su matrícula </t>
    </r>
    <r>
      <rPr>
        <sz val="10"/>
        <color theme="1"/>
        <rFont val="Barlow"/>
      </rPr>
      <t xml:space="preserve">en el ciclo t </t>
    </r>
  </si>
  <si>
    <t>PLANEACIÓN</t>
  </si>
  <si>
    <t>(Número de proyectos aprobados en instituciones de educación superior en la categoría de rehabilitación y/o mantenimiento para ser financiados por el FAM Infraestructura Educativa en el año t/ Total de proyectos solicitados en la categoría de rehabilitación y/o mantenimiento en educación superior en el año t) X 100</t>
  </si>
  <si>
    <t>(Número de proyectos aprobados en instituciones de educación superior en la categoría de construcción para ser financiados por el FAM Infraestructura Educativa / Total de proyectos solicitados en la categoría de construcción en educación superior) X 100</t>
  </si>
  <si>
    <t>(Número de proyectos aprobados en instituciones de educación superior en la categoría de equipamiento para ser financiados por el FAM Infraestructura Educativa en el año t / Total de proyectos solicitados en la categoría de equipamiento en educación superior en el año t) X 100</t>
  </si>
  <si>
    <t>(Número de escuelas de educación superior beneficiados con recursos del Fondo de Aportaciones Múltiples que incrementan su matrícula en el ciclo t / Total de escuelas de educación superior en el año t)x 100. Por Estado y nacional</t>
  </si>
  <si>
    <t>Porcentaje de escuelas de educación superior atendidos con proyectos de construcción con recursos del FAM, durante un año, en el estado.</t>
  </si>
  <si>
    <t>(Número de escuelas de educación superior con recursos del Fondo de Aportaciones Múltiples para la atención de proyectos de construcción en el periodo t/Total de escuelas de educación superior del estado) x 100</t>
  </si>
  <si>
    <t>Porcentaje de escuelas de educación superior atendidos con proyectos de equipamiento con recursos del FAM, durante un año, en el estado.</t>
  </si>
  <si>
    <t>(Número de escuelas de educación superior con recursos del Fondo de Aportaciones Múltiples para la atención de proyectos de equipamiento en el periodo t/Total de escuelas de educación superior del estado) x 100</t>
  </si>
  <si>
    <t>Porcentaje de planteles y/o campus de educación superior atendidos con proyectos de rehabilitación y/o mantenimiento con recursos del FAM, durante un año, en el estado.</t>
  </si>
  <si>
    <t>(Número de planteles y/o escuelas de educación superior con recursos del Fondo de Aportaciones Múltiples para la atención de proyectos de rehabilitación y/o mantenimiento en el periodo t/Total de planteles y/o escuelas de educación superior del estado) x 100</t>
  </si>
  <si>
    <t>Porcentaje de escuelas de educación superior que reciben los recursos del FAM en tiempo y forma</t>
  </si>
  <si>
    <t>(Número de escuelas de educación superior que reciben los recursos del FAM en tiempo y forma en el trimestre n, del año t /Número de escuelas de educación superior beneficiados por el FAM en el año t) x 100, por Estado.</t>
  </si>
  <si>
    <t>Trimestral</t>
  </si>
  <si>
    <t>Porcentaje de informes trimestrales sobre el ejercicio del FAM para escuelas de educación superior entregados en tiempo y forma</t>
  </si>
  <si>
    <t>(Número de informes trimestrales integrados en tiempo y forma al Sistema de Recursos Federales Transferidos en el año t/ 4)*100, por estado.</t>
  </si>
  <si>
    <t>Porcentaje de escuelas de educación superior beneficiados con recursos del Fondo de Aportaciones Múltiples (FAM) que incrementan su matrícula</t>
  </si>
  <si>
    <t>AVANCE FÍSICO
31/12/2023</t>
  </si>
  <si>
    <t>FONDO DE APORTACIONES MÚLTIPLES PARA EDUCACIÓN SUPERIOR 2023</t>
  </si>
  <si>
    <t>Histórico. FAM SUPERIOR</t>
  </si>
  <si>
    <t>Medios de verificación. FAM SUPERIOR</t>
  </si>
  <si>
    <t>PLANEACION</t>
  </si>
  <si>
    <t>Fecha de actualización: 06 abril 2023</t>
  </si>
  <si>
    <t>REAL</t>
  </si>
  <si>
    <t>UNIVERSIDAD DE ORIENTE</t>
  </si>
  <si>
    <t>SIN INICIAR</t>
  </si>
  <si>
    <t>OFICIO DE AUTORIZACION SES</t>
  </si>
  <si>
    <t>500/2023-040-30
REC 063/23
511/2023-0913-64
511/2023-1556-3</t>
  </si>
  <si>
    <t xml:space="preserve">MOO.1/0059/2023 </t>
  </si>
  <si>
    <t>CRODE</t>
  </si>
  <si>
    <t xml:space="preserve">MOO.1/0070/2023 </t>
  </si>
  <si>
    <t>INSTITUTO TECNOLÓGICO DE CONKAL</t>
  </si>
  <si>
    <t>500/2023-040-30</t>
  </si>
  <si>
    <t>UADY</t>
  </si>
  <si>
    <t>514.1.679-68/2023
514.1.908/2023</t>
  </si>
  <si>
    <t>UNIVERSIDAD TECNOLÓGICA DEL MAYAB</t>
  </si>
  <si>
    <t xml:space="preserve">514.1.679-69/2023 </t>
  </si>
  <si>
    <t>UNIVERSIDAD TECNOLÓGICA REGIONAL DEL SUR</t>
  </si>
  <si>
    <t>Fecha de actualización: 03 julio 2023</t>
  </si>
  <si>
    <t>EN PROCESO</t>
  </si>
  <si>
    <t>CONCLUIDO</t>
  </si>
  <si>
    <t>RECURSO TRANSFERIDO AL EJECUTOR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</si>
</sst>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Barlow"/>
    </font>
    <font>
      <b/>
      <sz val="12"/>
      <color theme="1"/>
      <name val="Barlow"/>
    </font>
    <font>
      <b/>
      <sz val="11"/>
      <color theme="1"/>
      <name val="Barlow"/>
    </font>
    <font>
      <sz val="10"/>
      <color theme="1"/>
      <name val="Barlow"/>
    </font>
    <font>
      <b/>
      <sz val="9"/>
      <color theme="1"/>
      <name val="Barlow"/>
    </font>
    <font>
      <sz val="8"/>
      <color theme="1"/>
      <name val="Barlow"/>
    </font>
    <font>
      <sz val="11"/>
      <color theme="1"/>
      <name val="Barlow"/>
    </font>
    <font>
      <sz val="10"/>
      <color theme="1"/>
      <name val="Calibri"/>
      <family val="2"/>
      <scheme val="minor"/>
    </font>
    <font>
      <b/>
      <sz val="14"/>
      <color theme="1"/>
      <name val="Barlow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Barlow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83">
    <xf numFmtId="0" fontId="0" fillId="0" borderId="0" xfId="0"/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9" fontId="14" fillId="0" borderId="1" xfId="3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9" fontId="14" fillId="0" borderId="1" xfId="3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/>
    </xf>
    <xf numFmtId="9" fontId="14" fillId="0" borderId="1" xfId="3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5" fontId="8" fillId="3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">
    <cellStyle name="Hipervínculo" xfId="1" builtinId="8" hidden="1"/>
    <cellStyle name="Hipervínculo visitado" xfId="2" builtinId="9" hidden="1"/>
    <cellStyle name="Normal" xfId="0" builtinId="0"/>
    <cellStyle name="Porcentaje" xfId="3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12700</xdr:rowOff>
    </xdr:from>
    <xdr:to>
      <xdr:col>1</xdr:col>
      <xdr:colOff>2032357</xdr:colOff>
      <xdr:row>4</xdr:row>
      <xdr:rowOff>203200</xdr:rowOff>
    </xdr:to>
    <xdr:pic>
      <xdr:nvPicPr>
        <xdr:cNvPr id="3" name="Imagen 2" descr="CICYT - CICYT">
          <a:extLst>
            <a:ext uri="{FF2B5EF4-FFF2-40B4-BE49-F238E27FC236}">
              <a16:creationId xmlns="" xmlns:a16="http://schemas.microsoft.com/office/drawing/2014/main" id="{74F0821F-668A-483D-988E-B7D836B0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5900"/>
          <a:ext cx="4407257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12700</xdr:rowOff>
    </xdr:from>
    <xdr:to>
      <xdr:col>1</xdr:col>
      <xdr:colOff>2032357</xdr:colOff>
      <xdr:row>4</xdr:row>
      <xdr:rowOff>203200</xdr:rowOff>
    </xdr:to>
    <xdr:pic>
      <xdr:nvPicPr>
        <xdr:cNvPr id="2" name="Imagen 1" descr="CICYT - CICYT">
          <a:extLst>
            <a:ext uri="{FF2B5EF4-FFF2-40B4-BE49-F238E27FC236}">
              <a16:creationId xmlns="" xmlns:a16="http://schemas.microsoft.com/office/drawing/2014/main" id="{74F0821F-668A-483D-988E-B7D836B0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2725"/>
          <a:ext cx="4404082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80"/>
  <sheetViews>
    <sheetView tabSelected="1" zoomScale="80" zoomScaleNormal="80" workbookViewId="0">
      <selection activeCell="V10" sqref="V10"/>
    </sheetView>
  </sheetViews>
  <sheetFormatPr baseColWidth="10" defaultRowHeight="15.75" x14ac:dyDescent="0.25"/>
  <cols>
    <col min="1" max="1" width="32.625" style="2" customWidth="1"/>
    <col min="2" max="2" width="35.375" style="2" customWidth="1"/>
    <col min="3" max="3" width="10.75" style="3" customWidth="1"/>
    <col min="4" max="4" width="16.5" style="2" customWidth="1"/>
    <col min="5" max="5" width="24.75" style="4" customWidth="1"/>
    <col min="6" max="18" width="15.625" style="2" customWidth="1"/>
    <col min="19" max="19" width="11" style="2"/>
    <col min="20" max="20" width="2.75" style="2" customWidth="1"/>
    <col min="21" max="21" width="13.875" style="2" customWidth="1"/>
    <col min="22" max="22" width="14.875" style="2" customWidth="1"/>
    <col min="23" max="23" width="15.875" style="2" customWidth="1"/>
    <col min="24" max="16384" width="11" style="2"/>
  </cols>
  <sheetData>
    <row r="2" spans="1:18" x14ac:dyDescent="0.25">
      <c r="C2" s="27" t="s">
        <v>76</v>
      </c>
    </row>
    <row r="5" spans="1:18" ht="27" customHeight="1" x14ac:dyDescent="0.25">
      <c r="B5" s="5"/>
      <c r="C5" s="26" t="s">
        <v>58</v>
      </c>
      <c r="D5" s="5"/>
      <c r="E5" s="1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"/>
      <c r="B6" s="5"/>
      <c r="C6" s="6"/>
      <c r="D6" s="5"/>
      <c r="E6" s="1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7" customFormat="1" ht="32.25" customHeight="1" x14ac:dyDescent="0.25">
      <c r="A7" s="74" t="s">
        <v>18</v>
      </c>
      <c r="B7" s="76"/>
      <c r="C7" s="24" t="s">
        <v>19</v>
      </c>
      <c r="D7" s="24" t="s">
        <v>20</v>
      </c>
      <c r="E7" s="25" t="s">
        <v>21</v>
      </c>
      <c r="F7" s="74" t="s">
        <v>23</v>
      </c>
      <c r="G7" s="75"/>
      <c r="H7" s="76"/>
      <c r="I7" s="74" t="s">
        <v>25</v>
      </c>
      <c r="J7" s="75"/>
      <c r="K7" s="76"/>
      <c r="L7" s="74" t="s">
        <v>26</v>
      </c>
      <c r="M7" s="75"/>
      <c r="N7" s="76"/>
      <c r="O7" s="74" t="s">
        <v>24</v>
      </c>
      <c r="P7" s="75"/>
      <c r="Q7" s="76"/>
      <c r="R7" s="25" t="s">
        <v>55</v>
      </c>
    </row>
    <row r="8" spans="1:18" s="21" customFormat="1" ht="26.25" customHeight="1" x14ac:dyDescent="0.25">
      <c r="A8" s="61" t="s">
        <v>28</v>
      </c>
      <c r="B8" s="62"/>
      <c r="C8" s="73">
        <v>4</v>
      </c>
      <c r="D8" s="19" t="s">
        <v>66</v>
      </c>
      <c r="E8" s="19" t="s">
        <v>67</v>
      </c>
      <c r="F8" s="58"/>
      <c r="G8" s="59"/>
      <c r="H8" s="33"/>
      <c r="I8" s="58" t="s">
        <v>64</v>
      </c>
      <c r="J8" s="59"/>
      <c r="K8" s="45" t="s">
        <v>63</v>
      </c>
      <c r="L8" s="58" t="s">
        <v>79</v>
      </c>
      <c r="M8" s="59"/>
      <c r="N8" s="45" t="s">
        <v>63</v>
      </c>
      <c r="O8" s="58" t="s">
        <v>77</v>
      </c>
      <c r="P8" s="59"/>
      <c r="Q8" s="50">
        <v>0</v>
      </c>
      <c r="R8" s="20">
        <f>Q8</f>
        <v>0</v>
      </c>
    </row>
    <row r="9" spans="1:18" s="21" customFormat="1" ht="25.5" x14ac:dyDescent="0.25">
      <c r="A9" s="63"/>
      <c r="B9" s="64"/>
      <c r="C9" s="73"/>
      <c r="D9" s="19" t="s">
        <v>68</v>
      </c>
      <c r="E9" s="19" t="s">
        <v>69</v>
      </c>
      <c r="F9" s="58"/>
      <c r="G9" s="59"/>
      <c r="H9" s="45"/>
      <c r="I9" s="58" t="s">
        <v>64</v>
      </c>
      <c r="J9" s="59"/>
      <c r="K9" s="45" t="s">
        <v>63</v>
      </c>
      <c r="L9" s="58" t="s">
        <v>77</v>
      </c>
      <c r="M9" s="59"/>
      <c r="N9" s="49">
        <v>0.15</v>
      </c>
      <c r="O9" s="58" t="s">
        <v>78</v>
      </c>
      <c r="P9" s="59"/>
      <c r="Q9" s="50">
        <v>1</v>
      </c>
      <c r="R9" s="20">
        <f t="shared" ref="R9:R11" si="0">Q9</f>
        <v>1</v>
      </c>
    </row>
    <row r="10" spans="1:18" s="21" customFormat="1" ht="27" customHeight="1" x14ac:dyDescent="0.25">
      <c r="A10" s="63"/>
      <c r="B10" s="64"/>
      <c r="C10" s="73"/>
      <c r="D10" s="19" t="s">
        <v>74</v>
      </c>
      <c r="E10" s="19" t="s">
        <v>75</v>
      </c>
      <c r="F10" s="58" t="s">
        <v>64</v>
      </c>
      <c r="G10" s="59"/>
      <c r="H10" s="45" t="s">
        <v>63</v>
      </c>
      <c r="I10" s="58" t="s">
        <v>64</v>
      </c>
      <c r="J10" s="59"/>
      <c r="K10" s="45" t="s">
        <v>63</v>
      </c>
      <c r="L10" s="58" t="s">
        <v>77</v>
      </c>
      <c r="M10" s="59"/>
      <c r="N10" s="49">
        <v>0.3</v>
      </c>
      <c r="O10" s="58" t="s">
        <v>77</v>
      </c>
      <c r="P10" s="59"/>
      <c r="Q10" s="50">
        <v>0.89</v>
      </c>
      <c r="R10" s="20">
        <f t="shared" si="0"/>
        <v>0.89</v>
      </c>
    </row>
    <row r="11" spans="1:18" s="21" customFormat="1" ht="25.5" x14ac:dyDescent="0.25">
      <c r="A11" s="77"/>
      <c r="B11" s="78"/>
      <c r="C11" s="73"/>
      <c r="D11" s="19" t="s">
        <v>72</v>
      </c>
      <c r="E11" s="19" t="s">
        <v>73</v>
      </c>
      <c r="F11" s="58" t="s">
        <v>64</v>
      </c>
      <c r="G11" s="59"/>
      <c r="H11" s="45" t="s">
        <v>63</v>
      </c>
      <c r="I11" s="58" t="s">
        <v>64</v>
      </c>
      <c r="J11" s="59"/>
      <c r="K11" s="45" t="s">
        <v>63</v>
      </c>
      <c r="L11" s="58" t="s">
        <v>79</v>
      </c>
      <c r="M11" s="59"/>
      <c r="N11" s="45" t="s">
        <v>63</v>
      </c>
      <c r="O11" s="58" t="s">
        <v>77</v>
      </c>
      <c r="P11" s="59"/>
      <c r="Q11" s="50">
        <v>0.98</v>
      </c>
      <c r="R11" s="20">
        <f t="shared" si="0"/>
        <v>0.98</v>
      </c>
    </row>
    <row r="12" spans="1:18" s="21" customFormat="1" ht="35.25" customHeight="1" x14ac:dyDescent="0.25">
      <c r="A12" s="71" t="s">
        <v>29</v>
      </c>
      <c r="B12" s="72"/>
      <c r="C12" s="46">
        <v>4</v>
      </c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7"/>
    </row>
    <row r="13" spans="1:18" s="21" customFormat="1" ht="51" x14ac:dyDescent="0.25">
      <c r="A13" s="61" t="s">
        <v>30</v>
      </c>
      <c r="B13" s="62"/>
      <c r="C13" s="73">
        <v>3</v>
      </c>
      <c r="D13" s="19" t="s">
        <v>65</v>
      </c>
      <c r="E13" s="19" t="s">
        <v>62</v>
      </c>
      <c r="F13" s="58" t="s">
        <v>64</v>
      </c>
      <c r="G13" s="59"/>
      <c r="H13" s="40" t="s">
        <v>63</v>
      </c>
      <c r="I13" s="58" t="s">
        <v>64</v>
      </c>
      <c r="J13" s="59"/>
      <c r="K13" s="45" t="s">
        <v>63</v>
      </c>
      <c r="L13" s="58" t="s">
        <v>78</v>
      </c>
      <c r="M13" s="59"/>
      <c r="N13" s="50">
        <v>1</v>
      </c>
      <c r="O13" s="58" t="s">
        <v>78</v>
      </c>
      <c r="P13" s="59"/>
      <c r="Q13" s="50">
        <v>1</v>
      </c>
      <c r="R13" s="20">
        <f t="shared" ref="R13:R15" si="1">Q13</f>
        <v>1</v>
      </c>
    </row>
    <row r="14" spans="1:18" s="21" customFormat="1" ht="23.25" customHeight="1" x14ac:dyDescent="0.25">
      <c r="A14" s="63"/>
      <c r="B14" s="64"/>
      <c r="C14" s="73"/>
      <c r="D14" s="19" t="s">
        <v>70</v>
      </c>
      <c r="E14" s="19" t="s">
        <v>71</v>
      </c>
      <c r="F14" s="58" t="s">
        <v>64</v>
      </c>
      <c r="G14" s="59"/>
      <c r="H14" s="45" t="s">
        <v>63</v>
      </c>
      <c r="I14" s="58" t="s">
        <v>64</v>
      </c>
      <c r="J14" s="59"/>
      <c r="K14" s="45" t="s">
        <v>63</v>
      </c>
      <c r="L14" s="58" t="s">
        <v>77</v>
      </c>
      <c r="M14" s="59"/>
      <c r="N14" s="50">
        <v>0.1</v>
      </c>
      <c r="O14" s="58" t="s">
        <v>78</v>
      </c>
      <c r="P14" s="59"/>
      <c r="Q14" s="50">
        <v>1</v>
      </c>
      <c r="R14" s="20">
        <f t="shared" si="1"/>
        <v>1</v>
      </c>
    </row>
    <row r="15" spans="1:18" s="21" customFormat="1" ht="25.5" x14ac:dyDescent="0.25">
      <c r="A15" s="63"/>
      <c r="B15" s="64"/>
      <c r="C15" s="73"/>
      <c r="D15" s="19" t="s">
        <v>72</v>
      </c>
      <c r="E15" s="19" t="s">
        <v>73</v>
      </c>
      <c r="F15" s="58" t="s">
        <v>64</v>
      </c>
      <c r="G15" s="59"/>
      <c r="H15" s="45" t="s">
        <v>63</v>
      </c>
      <c r="I15" s="58" t="s">
        <v>64</v>
      </c>
      <c r="J15" s="59"/>
      <c r="K15" s="45" t="s">
        <v>63</v>
      </c>
      <c r="L15" s="58" t="s">
        <v>79</v>
      </c>
      <c r="M15" s="59"/>
      <c r="N15" s="45" t="s">
        <v>63</v>
      </c>
      <c r="O15" s="58" t="s">
        <v>77</v>
      </c>
      <c r="P15" s="59"/>
      <c r="Q15" s="50">
        <v>0.98</v>
      </c>
      <c r="R15" s="20">
        <f t="shared" si="1"/>
        <v>0.98</v>
      </c>
    </row>
    <row r="16" spans="1:18" s="21" customFormat="1" ht="12.75" x14ac:dyDescent="0.25">
      <c r="A16" s="63"/>
      <c r="B16" s="64"/>
      <c r="C16" s="73"/>
      <c r="D16" s="19"/>
      <c r="E16" s="19"/>
      <c r="F16" s="58"/>
      <c r="G16" s="59"/>
      <c r="H16" s="33"/>
      <c r="I16" s="58"/>
      <c r="J16" s="59"/>
      <c r="K16" s="33"/>
      <c r="L16" s="58"/>
      <c r="M16" s="59"/>
      <c r="N16" s="41"/>
      <c r="O16" s="58"/>
      <c r="P16" s="59"/>
      <c r="Q16" s="39"/>
      <c r="R16" s="35"/>
    </row>
    <row r="17" spans="1:23" s="21" customFormat="1" ht="12.75" x14ac:dyDescent="0.25">
      <c r="A17" s="63"/>
      <c r="B17" s="64"/>
      <c r="C17" s="73"/>
      <c r="D17" s="19"/>
      <c r="E17" s="19"/>
      <c r="F17" s="58"/>
      <c r="G17" s="59"/>
      <c r="H17" s="33"/>
      <c r="I17" s="58"/>
      <c r="J17" s="59"/>
      <c r="K17" s="34"/>
      <c r="L17" s="58"/>
      <c r="M17" s="59"/>
      <c r="N17" s="36"/>
      <c r="O17" s="58"/>
      <c r="P17" s="59"/>
      <c r="Q17" s="37"/>
      <c r="R17" s="20"/>
    </row>
    <row r="18" spans="1:23" s="21" customFormat="1" ht="37.5" customHeight="1" x14ac:dyDescent="0.25">
      <c r="A18" s="71" t="s">
        <v>31</v>
      </c>
      <c r="B18" s="72"/>
      <c r="C18" s="46">
        <v>3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7"/>
    </row>
    <row r="19" spans="1:23" s="21" customFormat="1" ht="51" x14ac:dyDescent="0.25">
      <c r="A19" s="61" t="s">
        <v>34</v>
      </c>
      <c r="B19" s="62"/>
      <c r="C19" s="73">
        <v>2</v>
      </c>
      <c r="D19" s="19" t="s">
        <v>65</v>
      </c>
      <c r="E19" s="19" t="s">
        <v>62</v>
      </c>
      <c r="F19" s="58" t="s">
        <v>64</v>
      </c>
      <c r="G19" s="59"/>
      <c r="H19" s="29" t="s">
        <v>63</v>
      </c>
      <c r="I19" s="58" t="s">
        <v>64</v>
      </c>
      <c r="J19" s="59"/>
      <c r="K19" s="45" t="s">
        <v>63</v>
      </c>
      <c r="L19" s="58" t="s">
        <v>77</v>
      </c>
      <c r="M19" s="59"/>
      <c r="N19" s="50">
        <v>0.06</v>
      </c>
      <c r="O19" s="58" t="s">
        <v>77</v>
      </c>
      <c r="P19" s="59"/>
      <c r="Q19" s="50">
        <v>0.55000000000000004</v>
      </c>
      <c r="R19" s="20">
        <f t="shared" ref="R19:R20" si="2">Q19</f>
        <v>0.55000000000000004</v>
      </c>
    </row>
    <row r="20" spans="1:23" s="21" customFormat="1" ht="25.5" x14ac:dyDescent="0.25">
      <c r="A20" s="63"/>
      <c r="B20" s="64"/>
      <c r="C20" s="73"/>
      <c r="D20" s="19" t="s">
        <v>72</v>
      </c>
      <c r="E20" s="19" t="s">
        <v>73</v>
      </c>
      <c r="F20" s="58" t="s">
        <v>64</v>
      </c>
      <c r="G20" s="59"/>
      <c r="H20" s="45" t="s">
        <v>63</v>
      </c>
      <c r="I20" s="58" t="s">
        <v>64</v>
      </c>
      <c r="J20" s="59"/>
      <c r="K20" s="45" t="s">
        <v>63</v>
      </c>
      <c r="L20" s="58" t="s">
        <v>79</v>
      </c>
      <c r="M20" s="59"/>
      <c r="N20" s="45" t="s">
        <v>63</v>
      </c>
      <c r="O20" s="58" t="s">
        <v>77</v>
      </c>
      <c r="P20" s="59"/>
      <c r="Q20" s="50">
        <v>0.98</v>
      </c>
      <c r="R20" s="20">
        <f t="shared" si="2"/>
        <v>0.98</v>
      </c>
    </row>
    <row r="21" spans="1:23" s="21" customFormat="1" ht="12.75" x14ac:dyDescent="0.25">
      <c r="A21" s="63"/>
      <c r="B21" s="64"/>
      <c r="C21" s="73"/>
      <c r="D21" s="19"/>
      <c r="E21" s="19"/>
      <c r="F21" s="58"/>
      <c r="G21" s="59"/>
      <c r="H21" s="33"/>
      <c r="I21" s="58"/>
      <c r="J21" s="59"/>
      <c r="K21" s="34"/>
      <c r="L21" s="58"/>
      <c r="M21" s="59"/>
      <c r="N21" s="36"/>
      <c r="O21" s="58"/>
      <c r="P21" s="59"/>
      <c r="Q21" s="37"/>
      <c r="R21" s="20"/>
    </row>
    <row r="22" spans="1:23" s="21" customFormat="1" ht="12.75" x14ac:dyDescent="0.25">
      <c r="A22" s="63"/>
      <c r="B22" s="64"/>
      <c r="C22" s="73"/>
      <c r="D22" s="19"/>
      <c r="E22" s="19"/>
      <c r="F22" s="58"/>
      <c r="G22" s="59"/>
      <c r="H22" s="33"/>
      <c r="I22" s="58"/>
      <c r="J22" s="59"/>
      <c r="K22" s="34"/>
      <c r="L22" s="58"/>
      <c r="M22" s="59"/>
      <c r="N22" s="36"/>
      <c r="O22" s="58"/>
      <c r="P22" s="59"/>
      <c r="Q22" s="37"/>
      <c r="R22" s="20"/>
    </row>
    <row r="23" spans="1:23" s="21" customFormat="1" ht="33.75" customHeight="1" x14ac:dyDescent="0.25">
      <c r="A23" s="71" t="s">
        <v>22</v>
      </c>
      <c r="B23" s="72"/>
      <c r="C23" s="46">
        <v>2</v>
      </c>
      <c r="D23" s="55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7"/>
    </row>
    <row r="24" spans="1:23" s="21" customFormat="1" ht="27" customHeight="1" x14ac:dyDescent="0.25">
      <c r="A24" s="71" t="s">
        <v>32</v>
      </c>
      <c r="B24" s="72"/>
      <c r="C24" s="46">
        <v>6</v>
      </c>
      <c r="D24" s="65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</row>
    <row r="25" spans="1:23" s="21" customFormat="1" ht="26.25" customHeight="1" x14ac:dyDescent="0.25">
      <c r="A25" s="71" t="s">
        <v>33</v>
      </c>
      <c r="B25" s="72"/>
      <c r="C25" s="46">
        <v>25</v>
      </c>
      <c r="D25" s="65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</row>
    <row r="26" spans="1:23" s="21" customFormat="1" ht="36" customHeight="1" x14ac:dyDescent="0.25">
      <c r="A26" s="71" t="s">
        <v>37</v>
      </c>
      <c r="B26" s="72"/>
      <c r="C26" s="46">
        <v>6</v>
      </c>
      <c r="D26" s="65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</row>
    <row r="30" spans="1:23" x14ac:dyDescent="0.25">
      <c r="O30" s="60"/>
      <c r="P30" s="60"/>
      <c r="Q30" s="60"/>
    </row>
    <row r="31" spans="1:23" s="1" customFormat="1" x14ac:dyDescent="0.25">
      <c r="A31" s="70" t="s">
        <v>56</v>
      </c>
      <c r="B31" s="70"/>
      <c r="C31" s="70"/>
      <c r="D31" s="70"/>
      <c r="E31" s="70"/>
      <c r="F31" s="69" t="s">
        <v>16</v>
      </c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8"/>
      <c r="T31" s="8"/>
      <c r="U31" s="54" t="s">
        <v>38</v>
      </c>
      <c r="V31" s="54"/>
      <c r="W31" s="54"/>
    </row>
    <row r="32" spans="1:23" s="17" customFormat="1" ht="15" customHeight="1" x14ac:dyDescent="0.25">
      <c r="A32" s="70"/>
      <c r="B32" s="70"/>
      <c r="C32" s="70"/>
      <c r="D32" s="70"/>
      <c r="E32" s="70"/>
      <c r="F32" s="51" t="s">
        <v>12</v>
      </c>
      <c r="G32" s="52"/>
      <c r="H32" s="53"/>
      <c r="I32" s="51" t="s">
        <v>13</v>
      </c>
      <c r="J32" s="52"/>
      <c r="K32" s="53"/>
      <c r="L32" s="51" t="s">
        <v>14</v>
      </c>
      <c r="M32" s="52"/>
      <c r="N32" s="53"/>
      <c r="O32" s="51" t="s">
        <v>15</v>
      </c>
      <c r="P32" s="52"/>
      <c r="Q32" s="53"/>
      <c r="R32" s="68" t="s">
        <v>27</v>
      </c>
      <c r="S32" s="16"/>
      <c r="T32" s="16"/>
      <c r="U32" s="51" t="s">
        <v>15</v>
      </c>
      <c r="V32" s="52"/>
      <c r="W32" s="53"/>
    </row>
    <row r="33" spans="1:23" s="11" customFormat="1" ht="24" customHeight="1" x14ac:dyDescent="0.25">
      <c r="A33" s="22" t="s">
        <v>2</v>
      </c>
      <c r="B33" s="22" t="s">
        <v>3</v>
      </c>
      <c r="C33" s="22" t="s">
        <v>9</v>
      </c>
      <c r="D33" s="22" t="s">
        <v>4</v>
      </c>
      <c r="E33" s="22" t="s">
        <v>35</v>
      </c>
      <c r="F33" s="9" t="s">
        <v>17</v>
      </c>
      <c r="G33" s="9" t="s">
        <v>10</v>
      </c>
      <c r="H33" s="9" t="s">
        <v>11</v>
      </c>
      <c r="I33" s="9" t="s">
        <v>17</v>
      </c>
      <c r="J33" s="9" t="s">
        <v>10</v>
      </c>
      <c r="K33" s="9" t="s">
        <v>11</v>
      </c>
      <c r="L33" s="9" t="s">
        <v>17</v>
      </c>
      <c r="M33" s="9" t="s">
        <v>10</v>
      </c>
      <c r="N33" s="9" t="s">
        <v>11</v>
      </c>
      <c r="O33" s="9" t="s">
        <v>17</v>
      </c>
      <c r="P33" s="9" t="s">
        <v>10</v>
      </c>
      <c r="Q33" s="9" t="s">
        <v>11</v>
      </c>
      <c r="R33" s="68"/>
      <c r="S33" s="10"/>
      <c r="T33" s="10"/>
      <c r="U33" s="9" t="s">
        <v>17</v>
      </c>
      <c r="V33" s="9" t="s">
        <v>10</v>
      </c>
      <c r="W33" s="9" t="s">
        <v>11</v>
      </c>
    </row>
    <row r="34" spans="1:23" s="15" customFormat="1" ht="67.5" x14ac:dyDescent="0.25">
      <c r="A34" s="23" t="s">
        <v>5</v>
      </c>
      <c r="B34" s="23" t="s">
        <v>39</v>
      </c>
      <c r="C34" s="12" t="s">
        <v>8</v>
      </c>
      <c r="D34" s="12" t="s">
        <v>0</v>
      </c>
      <c r="E34" s="12" t="s">
        <v>36</v>
      </c>
      <c r="F34" s="31"/>
      <c r="G34" s="31"/>
      <c r="H34" s="31"/>
      <c r="I34" s="31"/>
      <c r="J34" s="31"/>
      <c r="K34" s="31"/>
      <c r="L34" s="31"/>
      <c r="M34" s="31"/>
      <c r="N34" s="31"/>
      <c r="O34" s="14">
        <f>(P34/Q34)*100</f>
        <v>100</v>
      </c>
      <c r="P34" s="14">
        <v>4</v>
      </c>
      <c r="Q34" s="14">
        <v>4</v>
      </c>
      <c r="R34" s="30">
        <f t="shared" ref="R34:R42" si="3">O34</f>
        <v>100</v>
      </c>
      <c r="S34" s="13">
        <v>179685</v>
      </c>
      <c r="T34" s="13"/>
      <c r="U34" s="14">
        <f>(V34/W34)*100</f>
        <v>100</v>
      </c>
      <c r="V34" s="14">
        <v>1</v>
      </c>
      <c r="W34" s="14">
        <v>1</v>
      </c>
    </row>
    <row r="35" spans="1:23" s="15" customFormat="1" ht="56.25" x14ac:dyDescent="0.25">
      <c r="A35" s="23" t="s">
        <v>54</v>
      </c>
      <c r="B35" s="23" t="s">
        <v>42</v>
      </c>
      <c r="C35" s="12" t="s">
        <v>8</v>
      </c>
      <c r="D35" s="12" t="s">
        <v>1</v>
      </c>
      <c r="E35" s="12" t="s">
        <v>36</v>
      </c>
      <c r="F35" s="31"/>
      <c r="G35" s="31"/>
      <c r="H35" s="31"/>
      <c r="I35" s="31"/>
      <c r="J35" s="31"/>
      <c r="K35" s="31"/>
      <c r="L35" s="31"/>
      <c r="M35" s="31"/>
      <c r="N35" s="31"/>
      <c r="O35" s="14">
        <f>(P35/Q35)*100</f>
        <v>100</v>
      </c>
      <c r="P35" s="14">
        <v>6</v>
      </c>
      <c r="Q35" s="14">
        <v>6</v>
      </c>
      <c r="R35" s="30">
        <f t="shared" si="3"/>
        <v>100</v>
      </c>
      <c r="S35" s="13">
        <v>183159</v>
      </c>
      <c r="T35" s="13"/>
      <c r="U35" s="14">
        <f>(V35/W35)*100</f>
        <v>100</v>
      </c>
      <c r="V35" s="14">
        <v>8</v>
      </c>
      <c r="W35" s="14">
        <v>8</v>
      </c>
    </row>
    <row r="36" spans="1:23" s="15" customFormat="1" ht="67.5" x14ac:dyDescent="0.25">
      <c r="A36" s="23" t="s">
        <v>6</v>
      </c>
      <c r="B36" s="23" t="s">
        <v>41</v>
      </c>
      <c r="C36" s="12" t="s">
        <v>8</v>
      </c>
      <c r="D36" s="12" t="s">
        <v>0</v>
      </c>
      <c r="E36" s="12" t="s">
        <v>36</v>
      </c>
      <c r="F36" s="31"/>
      <c r="G36" s="31"/>
      <c r="H36" s="31"/>
      <c r="I36" s="31"/>
      <c r="J36" s="31"/>
      <c r="K36" s="31"/>
      <c r="L36" s="31"/>
      <c r="M36" s="31"/>
      <c r="N36" s="31"/>
      <c r="O36" s="14">
        <f>(P36/Q36)*100</f>
        <v>100</v>
      </c>
      <c r="P36" s="14">
        <v>3</v>
      </c>
      <c r="Q36" s="14">
        <v>3</v>
      </c>
      <c r="R36" s="30">
        <f t="shared" si="3"/>
        <v>100</v>
      </c>
      <c r="S36" s="13">
        <v>180630</v>
      </c>
      <c r="T36" s="13"/>
      <c r="U36" s="14">
        <f>(V36/W36)*100</f>
        <v>100</v>
      </c>
      <c r="V36" s="14">
        <v>6</v>
      </c>
      <c r="W36" s="14">
        <v>6</v>
      </c>
    </row>
    <row r="37" spans="1:23" s="15" customFormat="1" ht="56.25" x14ac:dyDescent="0.25">
      <c r="A37" s="23" t="s">
        <v>7</v>
      </c>
      <c r="B37" s="23" t="s">
        <v>40</v>
      </c>
      <c r="C37" s="12" t="s">
        <v>8</v>
      </c>
      <c r="D37" s="12" t="s">
        <v>0</v>
      </c>
      <c r="E37" s="12" t="s">
        <v>36</v>
      </c>
      <c r="F37" s="31"/>
      <c r="G37" s="31"/>
      <c r="H37" s="31"/>
      <c r="I37" s="32"/>
      <c r="J37" s="31"/>
      <c r="K37" s="31"/>
      <c r="L37" s="32"/>
      <c r="M37" s="31"/>
      <c r="N37" s="31"/>
      <c r="O37" s="28">
        <f>(P37/Q37)*100</f>
        <v>100</v>
      </c>
      <c r="P37" s="14">
        <v>2</v>
      </c>
      <c r="Q37" s="14">
        <v>2</v>
      </c>
      <c r="R37" s="30">
        <f t="shared" si="3"/>
        <v>100</v>
      </c>
      <c r="S37" s="13">
        <v>183049</v>
      </c>
      <c r="T37" s="13"/>
      <c r="U37" s="28">
        <f>(V37/W37)*100</f>
        <v>100</v>
      </c>
      <c r="V37" s="14">
        <v>4</v>
      </c>
      <c r="W37" s="14">
        <v>4</v>
      </c>
    </row>
    <row r="38" spans="1:23" s="15" customFormat="1" ht="56.25" x14ac:dyDescent="0.25">
      <c r="A38" s="23" t="s">
        <v>43</v>
      </c>
      <c r="B38" s="23" t="s">
        <v>44</v>
      </c>
      <c r="C38" s="12" t="s">
        <v>8</v>
      </c>
      <c r="D38" s="12" t="s">
        <v>1</v>
      </c>
      <c r="E38" s="12" t="s">
        <v>36</v>
      </c>
      <c r="F38" s="31"/>
      <c r="G38" s="31"/>
      <c r="H38" s="31"/>
      <c r="I38" s="32"/>
      <c r="J38" s="31"/>
      <c r="K38" s="31"/>
      <c r="L38" s="32"/>
      <c r="M38" s="31"/>
      <c r="N38" s="31"/>
      <c r="O38" s="28">
        <f>(P38/Q38)*100</f>
        <v>8</v>
      </c>
      <c r="P38" s="14">
        <v>2</v>
      </c>
      <c r="Q38" s="14">
        <v>25</v>
      </c>
      <c r="R38" s="30">
        <f t="shared" si="3"/>
        <v>8</v>
      </c>
      <c r="S38" s="13">
        <v>180515</v>
      </c>
      <c r="T38" s="13"/>
      <c r="U38" s="28">
        <f>(V38/W38)*100</f>
        <v>16</v>
      </c>
      <c r="V38" s="14">
        <v>4</v>
      </c>
      <c r="W38" s="14">
        <v>25</v>
      </c>
    </row>
    <row r="39" spans="1:23" s="15" customFormat="1" ht="56.25" x14ac:dyDescent="0.25">
      <c r="A39" s="23" t="s">
        <v>45</v>
      </c>
      <c r="B39" s="23" t="s">
        <v>46</v>
      </c>
      <c r="C39" s="12" t="s">
        <v>8</v>
      </c>
      <c r="D39" s="12" t="s">
        <v>1</v>
      </c>
      <c r="E39" s="12" t="s">
        <v>36</v>
      </c>
      <c r="F39" s="31"/>
      <c r="G39" s="31"/>
      <c r="H39" s="31"/>
      <c r="I39" s="32"/>
      <c r="J39" s="31"/>
      <c r="K39" s="31"/>
      <c r="L39" s="32"/>
      <c r="M39" s="31"/>
      <c r="N39" s="31"/>
      <c r="O39" s="28">
        <f t="shared" ref="O39:O42" si="4">(P39/Q39)*100</f>
        <v>12</v>
      </c>
      <c r="P39" s="14">
        <v>3</v>
      </c>
      <c r="Q39" s="14">
        <v>25</v>
      </c>
      <c r="R39" s="30">
        <f t="shared" si="3"/>
        <v>12</v>
      </c>
      <c r="S39" s="13">
        <v>183120</v>
      </c>
      <c r="T39" s="13"/>
      <c r="U39" s="28"/>
      <c r="V39" s="14">
        <v>6</v>
      </c>
      <c r="W39" s="14">
        <v>25</v>
      </c>
    </row>
    <row r="40" spans="1:23" s="15" customFormat="1" ht="67.5" x14ac:dyDescent="0.25">
      <c r="A40" s="23" t="s">
        <v>47</v>
      </c>
      <c r="B40" s="23" t="s">
        <v>48</v>
      </c>
      <c r="C40" s="12" t="s">
        <v>8</v>
      </c>
      <c r="D40" s="12" t="s">
        <v>1</v>
      </c>
      <c r="E40" s="12" t="s">
        <v>36</v>
      </c>
      <c r="F40" s="31"/>
      <c r="G40" s="31"/>
      <c r="H40" s="31"/>
      <c r="I40" s="32"/>
      <c r="J40" s="31"/>
      <c r="K40" s="31"/>
      <c r="L40" s="32"/>
      <c r="M40" s="31"/>
      <c r="N40" s="31"/>
      <c r="O40" s="28">
        <f t="shared" si="4"/>
        <v>16</v>
      </c>
      <c r="P40" s="14">
        <v>4</v>
      </c>
      <c r="Q40" s="14">
        <v>25</v>
      </c>
      <c r="R40" s="30">
        <f t="shared" si="3"/>
        <v>16</v>
      </c>
      <c r="S40" s="13">
        <v>181193</v>
      </c>
      <c r="T40" s="13"/>
      <c r="U40" s="28">
        <f t="shared" ref="U40:U42" si="5">(V40/W40)*100</f>
        <v>4</v>
      </c>
      <c r="V40" s="14">
        <v>1</v>
      </c>
      <c r="W40" s="14">
        <v>25</v>
      </c>
    </row>
    <row r="41" spans="1:23" s="15" customFormat="1" ht="63" customHeight="1" x14ac:dyDescent="0.25">
      <c r="A41" s="23" t="s">
        <v>49</v>
      </c>
      <c r="B41" s="23" t="s">
        <v>50</v>
      </c>
      <c r="C41" s="12" t="s">
        <v>51</v>
      </c>
      <c r="D41" s="12" t="s">
        <v>0</v>
      </c>
      <c r="E41" s="12" t="s">
        <v>36</v>
      </c>
      <c r="F41" s="28">
        <f t="shared" ref="F41:F42" si="6">(G41/H41)*100</f>
        <v>0</v>
      </c>
      <c r="G41" s="14">
        <v>0</v>
      </c>
      <c r="H41" s="14">
        <v>2</v>
      </c>
      <c r="I41" s="28">
        <f t="shared" ref="I41:I42" si="7">(J41/K41)*100</f>
        <v>50</v>
      </c>
      <c r="J41" s="14">
        <v>2</v>
      </c>
      <c r="K41" s="14">
        <v>4</v>
      </c>
      <c r="L41" s="28">
        <f t="shared" ref="L41:L42" si="8">(M41/N41)*100</f>
        <v>66.666666666666657</v>
      </c>
      <c r="M41" s="14">
        <v>4</v>
      </c>
      <c r="N41" s="14">
        <v>6</v>
      </c>
      <c r="O41" s="28">
        <f t="shared" si="4"/>
        <v>100</v>
      </c>
      <c r="P41" s="14">
        <v>6</v>
      </c>
      <c r="Q41" s="14">
        <v>6</v>
      </c>
      <c r="R41" s="30">
        <f t="shared" si="3"/>
        <v>100</v>
      </c>
      <c r="S41" s="13">
        <v>181161</v>
      </c>
      <c r="T41" s="13"/>
      <c r="U41" s="28">
        <f t="shared" si="5"/>
        <v>100</v>
      </c>
      <c r="V41" s="14">
        <v>8</v>
      </c>
      <c r="W41" s="14">
        <v>8</v>
      </c>
    </row>
    <row r="42" spans="1:23" s="15" customFormat="1" ht="33.75" x14ac:dyDescent="0.25">
      <c r="A42" s="23" t="s">
        <v>52</v>
      </c>
      <c r="B42" s="23" t="s">
        <v>53</v>
      </c>
      <c r="C42" s="12" t="s">
        <v>51</v>
      </c>
      <c r="D42" s="12" t="s">
        <v>0</v>
      </c>
      <c r="E42" s="12" t="s">
        <v>36</v>
      </c>
      <c r="F42" s="28">
        <f t="shared" si="6"/>
        <v>25</v>
      </c>
      <c r="G42" s="14">
        <v>1</v>
      </c>
      <c r="H42" s="14">
        <v>4</v>
      </c>
      <c r="I42" s="28">
        <f t="shared" si="7"/>
        <v>50</v>
      </c>
      <c r="J42" s="14">
        <v>2</v>
      </c>
      <c r="K42" s="14">
        <v>4</v>
      </c>
      <c r="L42" s="28">
        <f t="shared" si="8"/>
        <v>75</v>
      </c>
      <c r="M42" s="14">
        <v>3</v>
      </c>
      <c r="N42" s="14">
        <v>4</v>
      </c>
      <c r="O42" s="28">
        <f t="shared" si="4"/>
        <v>100</v>
      </c>
      <c r="P42" s="14">
        <v>4</v>
      </c>
      <c r="Q42" s="14">
        <v>4</v>
      </c>
      <c r="R42" s="30">
        <f t="shared" si="3"/>
        <v>100</v>
      </c>
      <c r="S42" s="13">
        <v>179873</v>
      </c>
      <c r="T42" s="13"/>
      <c r="U42" s="28">
        <f t="shared" si="5"/>
        <v>100</v>
      </c>
      <c r="V42" s="14">
        <v>4</v>
      </c>
      <c r="W42" s="14">
        <v>4</v>
      </c>
    </row>
    <row r="43" spans="1:23" x14ac:dyDescent="0.25">
      <c r="S43" s="82"/>
    </row>
    <row r="44" spans="1:23" x14ac:dyDescent="0.25">
      <c r="S44" s="82"/>
    </row>
    <row r="45" spans="1:23" x14ac:dyDescent="0.25">
      <c r="S45" s="82"/>
    </row>
    <row r="46" spans="1:23" x14ac:dyDescent="0.25">
      <c r="S46" s="82"/>
    </row>
    <row r="47" spans="1:23" x14ac:dyDescent="0.25">
      <c r="S47" s="82"/>
    </row>
    <row r="48" spans="1:23" x14ac:dyDescent="0.25">
      <c r="S48" s="82"/>
    </row>
    <row r="49" spans="19:19" x14ac:dyDescent="0.25">
      <c r="S49" s="82"/>
    </row>
    <row r="50" spans="19:19" x14ac:dyDescent="0.25">
      <c r="S50" s="82"/>
    </row>
    <row r="51" spans="19:19" x14ac:dyDescent="0.25">
      <c r="S51" s="82"/>
    </row>
    <row r="52" spans="19:19" x14ac:dyDescent="0.25">
      <c r="S52" s="82"/>
    </row>
    <row r="53" spans="19:19" x14ac:dyDescent="0.25">
      <c r="S53" s="82"/>
    </row>
    <row r="54" spans="19:19" x14ac:dyDescent="0.25">
      <c r="S54" s="82"/>
    </row>
    <row r="55" spans="19:19" x14ac:dyDescent="0.25">
      <c r="S55" s="82"/>
    </row>
    <row r="56" spans="19:19" x14ac:dyDescent="0.25">
      <c r="S56" s="82"/>
    </row>
    <row r="57" spans="19:19" x14ac:dyDescent="0.25">
      <c r="S57" s="82"/>
    </row>
    <row r="58" spans="19:19" x14ac:dyDescent="0.25">
      <c r="S58" s="82"/>
    </row>
    <row r="59" spans="19:19" x14ac:dyDescent="0.25">
      <c r="S59" s="82"/>
    </row>
    <row r="60" spans="19:19" x14ac:dyDescent="0.25">
      <c r="S60" s="82"/>
    </row>
    <row r="61" spans="19:19" x14ac:dyDescent="0.25">
      <c r="S61" s="82"/>
    </row>
    <row r="62" spans="19:19" x14ac:dyDescent="0.25">
      <c r="S62" s="82"/>
    </row>
    <row r="63" spans="19:19" x14ac:dyDescent="0.25">
      <c r="S63" s="82"/>
    </row>
    <row r="64" spans="19:19" x14ac:dyDescent="0.25">
      <c r="S64" s="82"/>
    </row>
    <row r="65" spans="19:19" x14ac:dyDescent="0.25">
      <c r="S65" s="82"/>
    </row>
    <row r="66" spans="19:19" x14ac:dyDescent="0.25">
      <c r="S66" s="82"/>
    </row>
    <row r="67" spans="19:19" x14ac:dyDescent="0.25">
      <c r="S67" s="82"/>
    </row>
    <row r="68" spans="19:19" x14ac:dyDescent="0.25">
      <c r="S68" s="82"/>
    </row>
    <row r="69" spans="19:19" x14ac:dyDescent="0.25">
      <c r="S69" s="82"/>
    </row>
    <row r="70" spans="19:19" x14ac:dyDescent="0.25">
      <c r="S70" s="82"/>
    </row>
    <row r="71" spans="19:19" x14ac:dyDescent="0.25">
      <c r="S71" s="82"/>
    </row>
    <row r="72" spans="19:19" x14ac:dyDescent="0.25">
      <c r="S72" s="82"/>
    </row>
    <row r="73" spans="19:19" x14ac:dyDescent="0.25">
      <c r="S73" s="82"/>
    </row>
    <row r="74" spans="19:19" x14ac:dyDescent="0.25">
      <c r="S74" s="82"/>
    </row>
    <row r="75" spans="19:19" x14ac:dyDescent="0.25">
      <c r="S75" s="82"/>
    </row>
    <row r="76" spans="19:19" x14ac:dyDescent="0.25">
      <c r="S76" s="82"/>
    </row>
    <row r="77" spans="19:19" x14ac:dyDescent="0.25">
      <c r="S77" s="82"/>
    </row>
    <row r="78" spans="19:19" x14ac:dyDescent="0.25">
      <c r="S78" s="82"/>
    </row>
    <row r="79" spans="19:19" x14ac:dyDescent="0.25">
      <c r="S79" s="82"/>
    </row>
    <row r="80" spans="19:19" x14ac:dyDescent="0.25">
      <c r="S80" s="82"/>
    </row>
  </sheetData>
  <mergeCells count="85">
    <mergeCell ref="L9:M9"/>
    <mergeCell ref="L10:M10"/>
    <mergeCell ref="O9:P9"/>
    <mergeCell ref="O10:P10"/>
    <mergeCell ref="A7:B7"/>
    <mergeCell ref="A8:B11"/>
    <mergeCell ref="L7:N7"/>
    <mergeCell ref="O7:Q7"/>
    <mergeCell ref="L8:M8"/>
    <mergeCell ref="O8:P8"/>
    <mergeCell ref="A12:B12"/>
    <mergeCell ref="A13:B17"/>
    <mergeCell ref="A18:B18"/>
    <mergeCell ref="F7:H7"/>
    <mergeCell ref="I7:K7"/>
    <mergeCell ref="F8:G8"/>
    <mergeCell ref="I8:J8"/>
    <mergeCell ref="C8:C11"/>
    <mergeCell ref="C13:C17"/>
    <mergeCell ref="F16:G16"/>
    <mergeCell ref="F9:G9"/>
    <mergeCell ref="I9:J9"/>
    <mergeCell ref="F10:G10"/>
    <mergeCell ref="I10:J10"/>
    <mergeCell ref="C19:C22"/>
    <mergeCell ref="O19:P19"/>
    <mergeCell ref="O13:P13"/>
    <mergeCell ref="L13:M13"/>
    <mergeCell ref="L19:M19"/>
    <mergeCell ref="F15:G15"/>
    <mergeCell ref="F14:G14"/>
    <mergeCell ref="F20:G20"/>
    <mergeCell ref="I14:J14"/>
    <mergeCell ref="I20:J20"/>
    <mergeCell ref="I19:J19"/>
    <mergeCell ref="I15:J15"/>
    <mergeCell ref="L15:M15"/>
    <mergeCell ref="O21:P21"/>
    <mergeCell ref="F13:G13"/>
    <mergeCell ref="I13:J13"/>
    <mergeCell ref="R32:R33"/>
    <mergeCell ref="L32:N32"/>
    <mergeCell ref="O32:Q32"/>
    <mergeCell ref="D23:R23"/>
    <mergeCell ref="D24:R24"/>
    <mergeCell ref="D25:R25"/>
    <mergeCell ref="F31:R31"/>
    <mergeCell ref="A31:E32"/>
    <mergeCell ref="A23:B23"/>
    <mergeCell ref="A24:B24"/>
    <mergeCell ref="A25:B25"/>
    <mergeCell ref="F32:H32"/>
    <mergeCell ref="A26:B26"/>
    <mergeCell ref="A19:B22"/>
    <mergeCell ref="I32:K32"/>
    <mergeCell ref="I17:J17"/>
    <mergeCell ref="L21:M21"/>
    <mergeCell ref="L17:M17"/>
    <mergeCell ref="L20:M20"/>
    <mergeCell ref="I21:J21"/>
    <mergeCell ref="F21:G21"/>
    <mergeCell ref="F22:G22"/>
    <mergeCell ref="F17:G17"/>
    <mergeCell ref="F19:G19"/>
    <mergeCell ref="D18:R18"/>
    <mergeCell ref="I22:J22"/>
    <mergeCell ref="D26:R26"/>
    <mergeCell ref="O22:P22"/>
    <mergeCell ref="O17:P17"/>
    <mergeCell ref="U32:W32"/>
    <mergeCell ref="U31:W31"/>
    <mergeCell ref="D12:R12"/>
    <mergeCell ref="F11:G11"/>
    <mergeCell ref="L11:M11"/>
    <mergeCell ref="L14:M14"/>
    <mergeCell ref="O11:P11"/>
    <mergeCell ref="O16:P16"/>
    <mergeCell ref="L16:M16"/>
    <mergeCell ref="L22:M22"/>
    <mergeCell ref="I11:J11"/>
    <mergeCell ref="I16:J16"/>
    <mergeCell ref="O30:Q30"/>
    <mergeCell ref="O14:P14"/>
    <mergeCell ref="O20:P20"/>
    <mergeCell ref="O15:P15"/>
  </mergeCell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6"/>
  <sheetViews>
    <sheetView topLeftCell="A10" zoomScale="75" zoomScaleNormal="75" workbookViewId="0">
      <selection activeCell="K16" sqref="K16"/>
    </sheetView>
  </sheetViews>
  <sheetFormatPr baseColWidth="10" defaultRowHeight="15.75" x14ac:dyDescent="0.25"/>
  <cols>
    <col min="1" max="1" width="32.625" style="2" customWidth="1"/>
    <col min="2" max="2" width="35.375" style="2" customWidth="1"/>
    <col min="3" max="3" width="6.625" style="3" customWidth="1"/>
    <col min="4" max="4" width="6.625" style="2" customWidth="1"/>
    <col min="5" max="5" width="6.625" style="4" customWidth="1"/>
    <col min="6" max="8" width="6.625" style="2" customWidth="1"/>
    <col min="9" max="16384" width="11" style="2"/>
  </cols>
  <sheetData>
    <row r="2" spans="1:9" x14ac:dyDescent="0.25">
      <c r="C2" s="27" t="s">
        <v>60</v>
      </c>
    </row>
    <row r="5" spans="1:9" ht="27" customHeight="1" thickBot="1" x14ac:dyDescent="0.3">
      <c r="B5" s="5"/>
      <c r="C5" s="26" t="s">
        <v>57</v>
      </c>
      <c r="D5" s="5"/>
      <c r="E5" s="18"/>
      <c r="F5" s="5"/>
      <c r="G5" s="5"/>
      <c r="H5" s="5"/>
    </row>
    <row r="6" spans="1:9" ht="16.5" thickBot="1" x14ac:dyDescent="0.3">
      <c r="A6" s="5"/>
      <c r="B6" s="5"/>
      <c r="C6" s="6" t="s">
        <v>59</v>
      </c>
      <c r="D6" s="79" t="s">
        <v>61</v>
      </c>
      <c r="E6" s="80"/>
      <c r="F6" s="80"/>
      <c r="G6" s="80"/>
      <c r="H6" s="81"/>
    </row>
    <row r="7" spans="1:9" s="7" customFormat="1" ht="32.25" customHeight="1" x14ac:dyDescent="0.25">
      <c r="A7" s="74" t="s">
        <v>18</v>
      </c>
      <c r="B7" s="76"/>
      <c r="C7" s="24">
        <v>2023</v>
      </c>
      <c r="D7" s="47">
        <v>2022</v>
      </c>
      <c r="E7" s="48">
        <v>2021</v>
      </c>
      <c r="F7" s="47">
        <v>2020</v>
      </c>
      <c r="G7" s="47">
        <v>2019</v>
      </c>
      <c r="H7" s="47">
        <v>2018</v>
      </c>
    </row>
    <row r="8" spans="1:9" s="21" customFormat="1" ht="47.1" customHeight="1" x14ac:dyDescent="0.25">
      <c r="A8" s="61" t="s">
        <v>28</v>
      </c>
      <c r="B8" s="62"/>
      <c r="C8" s="38">
        <v>1</v>
      </c>
      <c r="D8" s="42">
        <v>2</v>
      </c>
      <c r="E8" s="42">
        <v>0</v>
      </c>
      <c r="F8" s="38">
        <v>2</v>
      </c>
      <c r="G8" s="38">
        <v>2</v>
      </c>
      <c r="H8" s="38">
        <v>0</v>
      </c>
    </row>
    <row r="9" spans="1:9" s="21" customFormat="1" ht="47.1" customHeight="1" x14ac:dyDescent="0.25">
      <c r="A9" s="71" t="s">
        <v>29</v>
      </c>
      <c r="B9" s="72"/>
      <c r="C9" s="38">
        <v>1</v>
      </c>
      <c r="D9" s="43">
        <v>2</v>
      </c>
      <c r="E9" s="43">
        <v>0</v>
      </c>
      <c r="F9" s="43">
        <v>2</v>
      </c>
      <c r="G9" s="43">
        <v>2</v>
      </c>
      <c r="H9" s="43">
        <v>0</v>
      </c>
    </row>
    <row r="10" spans="1:9" s="21" customFormat="1" ht="47.1" customHeight="1" x14ac:dyDescent="0.25">
      <c r="A10" s="61" t="s">
        <v>30</v>
      </c>
      <c r="B10" s="62"/>
      <c r="C10" s="39">
        <v>6</v>
      </c>
      <c r="D10" s="42">
        <v>6</v>
      </c>
      <c r="E10" s="42">
        <v>9</v>
      </c>
      <c r="F10" s="38">
        <v>9</v>
      </c>
      <c r="G10" s="38">
        <v>5</v>
      </c>
      <c r="H10" s="38">
        <f>1+1+1+1</f>
        <v>4</v>
      </c>
    </row>
    <row r="11" spans="1:9" s="21" customFormat="1" ht="47.1" customHeight="1" x14ac:dyDescent="0.25">
      <c r="A11" s="71" t="s">
        <v>31</v>
      </c>
      <c r="B11" s="72"/>
      <c r="C11" s="38">
        <v>6</v>
      </c>
      <c r="D11" s="43">
        <v>6</v>
      </c>
      <c r="E11" s="43">
        <v>9</v>
      </c>
      <c r="F11" s="43">
        <v>9</v>
      </c>
      <c r="G11" s="43">
        <v>5</v>
      </c>
      <c r="H11" s="43">
        <v>4</v>
      </c>
    </row>
    <row r="12" spans="1:9" s="21" customFormat="1" ht="47.1" customHeight="1" x14ac:dyDescent="0.25">
      <c r="A12" s="61" t="s">
        <v>34</v>
      </c>
      <c r="B12" s="62"/>
      <c r="C12" s="39">
        <v>4</v>
      </c>
      <c r="D12" s="42">
        <v>8</v>
      </c>
      <c r="E12" s="42">
        <v>5</v>
      </c>
      <c r="F12" s="38">
        <v>3</v>
      </c>
      <c r="G12" s="38">
        <v>4</v>
      </c>
      <c r="H12" s="38">
        <v>1</v>
      </c>
    </row>
    <row r="13" spans="1:9" s="21" customFormat="1" ht="47.1" customHeight="1" x14ac:dyDescent="0.25">
      <c r="A13" s="71" t="s">
        <v>22</v>
      </c>
      <c r="B13" s="72"/>
      <c r="C13" s="39">
        <v>4</v>
      </c>
      <c r="D13" s="43">
        <v>8</v>
      </c>
      <c r="E13" s="43">
        <v>5</v>
      </c>
      <c r="F13" s="43">
        <v>3</v>
      </c>
      <c r="G13" s="43">
        <v>4</v>
      </c>
      <c r="H13" s="43">
        <v>1</v>
      </c>
    </row>
    <row r="14" spans="1:9" s="21" customFormat="1" ht="47.1" customHeight="1" x14ac:dyDescent="0.25">
      <c r="A14" s="71" t="s">
        <v>32</v>
      </c>
      <c r="B14" s="72"/>
      <c r="C14" s="39">
        <v>8</v>
      </c>
      <c r="D14" s="39">
        <v>13</v>
      </c>
      <c r="E14" s="39">
        <v>11</v>
      </c>
      <c r="F14" s="39">
        <v>7</v>
      </c>
      <c r="G14" s="39">
        <v>6</v>
      </c>
      <c r="H14" s="39">
        <v>5</v>
      </c>
      <c r="I14" s="44"/>
    </row>
    <row r="15" spans="1:9" s="21" customFormat="1" ht="47.1" customHeight="1" x14ac:dyDescent="0.25">
      <c r="A15" s="71" t="s">
        <v>33</v>
      </c>
      <c r="B15" s="72"/>
      <c r="C15" s="38">
        <v>25</v>
      </c>
      <c r="D15" s="39">
        <v>25</v>
      </c>
      <c r="E15" s="38">
        <v>19</v>
      </c>
      <c r="F15" s="38">
        <v>15</v>
      </c>
      <c r="G15" s="38">
        <v>15</v>
      </c>
      <c r="H15" s="38">
        <v>15</v>
      </c>
      <c r="I15" s="44"/>
    </row>
    <row r="16" spans="1:9" s="21" customFormat="1" ht="47.1" customHeight="1" x14ac:dyDescent="0.25">
      <c r="A16" s="71" t="s">
        <v>37</v>
      </c>
      <c r="B16" s="72"/>
      <c r="C16" s="39">
        <v>8</v>
      </c>
      <c r="D16" s="39">
        <v>13</v>
      </c>
      <c r="E16" s="39">
        <v>11</v>
      </c>
      <c r="F16" s="39">
        <v>7</v>
      </c>
      <c r="G16" s="39">
        <v>6</v>
      </c>
      <c r="H16" s="39">
        <v>5</v>
      </c>
      <c r="I16" s="44"/>
    </row>
  </sheetData>
  <mergeCells count="11">
    <mergeCell ref="D6:H6"/>
    <mergeCell ref="A11:B11"/>
    <mergeCell ref="A10:B10"/>
    <mergeCell ref="A9:B9"/>
    <mergeCell ref="A7:B7"/>
    <mergeCell ref="A8:B8"/>
    <mergeCell ref="A16:B16"/>
    <mergeCell ref="A13:B13"/>
    <mergeCell ref="A14:B14"/>
    <mergeCell ref="A15:B15"/>
    <mergeCell ref="A12:B12"/>
  </mergeCell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 FAM</vt:lpstr>
      <vt:lpstr>HISTORICO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</cp:lastModifiedBy>
  <cp:lastPrinted>2019-04-05T21:58:47Z</cp:lastPrinted>
  <dcterms:created xsi:type="dcterms:W3CDTF">2017-04-18T02:38:31Z</dcterms:created>
  <dcterms:modified xsi:type="dcterms:W3CDTF">2024-02-19T19:26:17Z</dcterms:modified>
</cp:coreProperties>
</file>